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1産業振興課\04省エネ診断事業\R06年度北九州市中小企業の競争力を生み出す脱炭素化推進事業\07 様式\"/>
    </mc:Choice>
  </mc:AlternateContent>
  <xr:revisionPtr revIDLastSave="0" documentId="13_ncr:1_{1DD22DBC-65C3-43EE-B6D8-C199238F45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省エネ推進計画書" sheetId="33" r:id="rId1"/>
  </sheets>
  <externalReferences>
    <externalReference r:id="rId2"/>
    <externalReference r:id="rId3"/>
  </externalReferences>
  <definedNames>
    <definedName name="CO2係数">[1]□設定条件!$M$12:$N$20</definedName>
    <definedName name="CO2係数新">[2]□設定条件!$M$12:$N$20</definedName>
    <definedName name="ENE換算">[1]□設定条件!$M$4:$N$8</definedName>
    <definedName name="_xlnm.Print_Area" localSheetId="0">省エネ推進計画書!$A$1:$Q$33</definedName>
    <definedName name="クエリ3">#REF!</definedName>
    <definedName name="住所付加">#REF!</definedName>
    <definedName name="省ｴﾈﾍﾞﾙﾄ">[1]□設定条件!$B$5:$D$19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33" l="1"/>
  <c r="R27" i="33"/>
  <c r="Q35" i="33" l="1"/>
  <c r="Q36" i="33" s="1"/>
  <c r="P35" i="33"/>
  <c r="P36" i="33" s="1"/>
  <c r="O35" i="33"/>
  <c r="O36" i="33" s="1"/>
  <c r="N35" i="33"/>
  <c r="N36" i="33" s="1"/>
  <c r="M35" i="33"/>
  <c r="M36" i="33" s="1"/>
  <c r="L35" i="33"/>
  <c r="L36" i="33" s="1"/>
  <c r="K35" i="33"/>
  <c r="K36" i="33" s="1"/>
  <c r="J35" i="33"/>
  <c r="J36" i="33" s="1"/>
  <c r="I35" i="33"/>
  <c r="I36" i="33" s="1"/>
  <c r="H35" i="33"/>
  <c r="H36" i="33" s="1"/>
  <c r="G35" i="33"/>
  <c r="F35" i="33"/>
  <c r="F36" i="33" s="1"/>
  <c r="Q34" i="33"/>
  <c r="P34" i="33"/>
  <c r="O34" i="33"/>
  <c r="N34" i="33"/>
  <c r="M34" i="33"/>
  <c r="L34" i="33"/>
  <c r="K34" i="33"/>
  <c r="J34" i="33"/>
  <c r="I34" i="33"/>
  <c r="H34" i="33"/>
  <c r="G34" i="33"/>
  <c r="F34" i="33"/>
  <c r="R33" i="33"/>
  <c r="R32" i="33"/>
  <c r="R31" i="33"/>
  <c r="R30" i="33"/>
  <c r="R29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G36" i="33" l="1"/>
</calcChain>
</file>

<file path=xl/sharedStrings.xml><?xml version="1.0" encoding="utf-8"?>
<sst xmlns="http://schemas.openxmlformats.org/spreadsheetml/2006/main" count="57" uniqueCount="57">
  <si>
    <t>10月</t>
  </si>
  <si>
    <t>11月</t>
  </si>
  <si>
    <t>12月</t>
  </si>
  <si>
    <t>7月</t>
  </si>
  <si>
    <t>8月</t>
  </si>
  <si>
    <t>9月</t>
  </si>
  <si>
    <t>1月</t>
  </si>
  <si>
    <t>2月</t>
  </si>
  <si>
    <t>3月</t>
  </si>
  <si>
    <t>照明</t>
    <rPh sb="0" eb="2">
      <t>ショウメイ</t>
    </rPh>
    <phoneticPr fontId="1"/>
  </si>
  <si>
    <t>空調</t>
    <rPh sb="0" eb="2">
      <t>クウチョウ</t>
    </rPh>
    <phoneticPr fontId="1"/>
  </si>
  <si>
    <t>その他</t>
    <rPh sb="2" eb="3">
      <t>タ</t>
    </rPh>
    <phoneticPr fontId="1"/>
  </si>
  <si>
    <t>全体</t>
    <rPh sb="0" eb="2">
      <t>ゼンタイ</t>
    </rPh>
    <phoneticPr fontId="1"/>
  </si>
  <si>
    <t>A－４</t>
    <phoneticPr fontId="1"/>
  </si>
  <si>
    <t>C－１</t>
    <phoneticPr fontId="1"/>
  </si>
  <si>
    <t>C－３</t>
    <phoneticPr fontId="1"/>
  </si>
  <si>
    <t>D－２</t>
    <phoneticPr fontId="1"/>
  </si>
  <si>
    <t>D－１</t>
    <phoneticPr fontId="1"/>
  </si>
  <si>
    <t>4月</t>
  </si>
  <si>
    <t>5月</t>
  </si>
  <si>
    <t>6月</t>
  </si>
  <si>
    <t>第２号様式　別紙１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</si>
  <si>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省エネ推進計画書</t>
    <rPh sb="0" eb="1">
      <t>ショウ</t>
    </rPh>
    <rPh sb="3" eb="5">
      <t>スイシン</t>
    </rPh>
    <rPh sb="5" eb="7">
      <t>ケイカク</t>
    </rPh>
    <rPh sb="7" eb="8">
      <t>ショ</t>
    </rPh>
    <phoneticPr fontId="1"/>
  </si>
  <si>
    <t>企業名：</t>
    <rPh sb="0" eb="2">
      <t>キギョウ</t>
    </rPh>
    <rPh sb="2" eb="3">
      <t>メイ</t>
    </rPh>
    <phoneticPr fontId="1"/>
  </si>
  <si>
    <t>結果</t>
    <rPh sb="0" eb="2">
      <t>ケッカ</t>
    </rPh>
    <phoneticPr fontId="1"/>
  </si>
  <si>
    <t>達成数</t>
    <rPh sb="0" eb="2">
      <t>タッセイ</t>
    </rPh>
    <rPh sb="2" eb="3">
      <t>スウ</t>
    </rPh>
    <phoneticPr fontId="1"/>
  </si>
  <si>
    <t>A－５</t>
    <phoneticPr fontId="1"/>
  </si>
  <si>
    <t>B－４</t>
    <phoneticPr fontId="1"/>
  </si>
  <si>
    <t>B－５</t>
    <phoneticPr fontId="1"/>
  </si>
  <si>
    <t>F－１</t>
    <phoneticPr fontId="1"/>
  </si>
  <si>
    <t>F－２</t>
    <phoneticPr fontId="1"/>
  </si>
  <si>
    <t>F－３</t>
    <phoneticPr fontId="1"/>
  </si>
  <si>
    <t>A－１</t>
    <phoneticPr fontId="1"/>
  </si>
  <si>
    <t>A－２</t>
    <phoneticPr fontId="1"/>
  </si>
  <si>
    <t>A－３</t>
    <phoneticPr fontId="1"/>
  </si>
  <si>
    <t>B－１</t>
    <phoneticPr fontId="1"/>
  </si>
  <si>
    <t>B－２</t>
    <phoneticPr fontId="1"/>
  </si>
  <si>
    <t>B－３</t>
    <phoneticPr fontId="1"/>
  </si>
  <si>
    <t>C－２</t>
    <phoneticPr fontId="1"/>
  </si>
  <si>
    <t>C－４</t>
    <phoneticPr fontId="1"/>
  </si>
  <si>
    <t>C－５</t>
    <phoneticPr fontId="1"/>
  </si>
  <si>
    <t>省エネ対策・活動項目</t>
    <rPh sb="0" eb="1">
      <t>ショウ</t>
    </rPh>
    <rPh sb="3" eb="4">
      <t>タイ</t>
    </rPh>
    <rPh sb="4" eb="5">
      <t>サク</t>
    </rPh>
    <rPh sb="6" eb="8">
      <t>カツドウ</t>
    </rPh>
    <rPh sb="8" eb="10">
      <t>コウモク</t>
    </rPh>
    <phoneticPr fontId="1"/>
  </si>
  <si>
    <t>F－０</t>
    <phoneticPr fontId="1"/>
  </si>
  <si>
    <t>実行できた項目数（P）</t>
    <rPh sb="0" eb="2">
      <t>ジッコウ</t>
    </rPh>
    <rPh sb="5" eb="7">
      <t>コウモク</t>
    </rPh>
    <rPh sb="7" eb="8">
      <t>スウ</t>
    </rPh>
    <phoneticPr fontId="1"/>
  </si>
  <si>
    <t>目安となる項目数（Q）</t>
    <rPh sb="0" eb="2">
      <t>メヤス</t>
    </rPh>
    <rPh sb="5" eb="8">
      <t>コウモクスウ</t>
    </rPh>
    <phoneticPr fontId="1"/>
  </si>
  <si>
    <t>達成度（P/Q）</t>
    <rPh sb="0" eb="2">
      <t>タッセイ</t>
    </rPh>
    <rPh sb="2" eb="3">
      <t>ド</t>
    </rPh>
    <phoneticPr fontId="1"/>
  </si>
  <si>
    <t>令和6年度</t>
    <rPh sb="0" eb="2">
      <t>レイワ</t>
    </rPh>
    <rPh sb="3" eb="5">
      <t>ネンド</t>
    </rPh>
    <phoneticPr fontId="1"/>
  </si>
  <si>
    <t>項目及び
更新年度</t>
    <rPh sb="0" eb="2">
      <t>コウモク</t>
    </rPh>
    <rPh sb="2" eb="3">
      <t>オヨ</t>
    </rPh>
    <rPh sb="5" eb="7">
      <t>コウシン</t>
    </rPh>
    <rPh sb="7" eb="9">
      <t>ネンド</t>
    </rPh>
    <phoneticPr fontId="1"/>
  </si>
  <si>
    <t>省エネ設備更新及び電力切替計画</t>
    <rPh sb="0" eb="1">
      <t>ショウ</t>
    </rPh>
    <rPh sb="3" eb="5">
      <t>セツビ</t>
    </rPh>
    <rPh sb="5" eb="7">
      <t>コウシン</t>
    </rPh>
    <rPh sb="7" eb="8">
      <t>オヨ</t>
    </rPh>
    <rPh sb="9" eb="13">
      <t>デンリョクキリカエ</t>
    </rPh>
    <rPh sb="13" eb="15">
      <t>ケイカク</t>
    </rPh>
    <phoneticPr fontId="1"/>
  </si>
  <si>
    <t>E－１</t>
    <phoneticPr fontId="1"/>
  </si>
  <si>
    <t>E－２</t>
    <phoneticPr fontId="1"/>
  </si>
  <si>
    <t>E－３</t>
    <phoneticPr fontId="1"/>
  </si>
  <si>
    <t>E－４</t>
    <phoneticPr fontId="1"/>
  </si>
  <si>
    <t>E－５</t>
    <phoneticPr fontId="1"/>
  </si>
  <si>
    <t>令和7年度</t>
    <rPh sb="0" eb="2">
      <t>レイワ</t>
    </rPh>
    <rPh sb="3" eb="5">
      <t>ネンド</t>
    </rPh>
    <phoneticPr fontId="1"/>
  </si>
  <si>
    <t>電動車</t>
    <rPh sb="0" eb="3">
      <t>デンドウシャ</t>
    </rPh>
    <phoneticPr fontId="1"/>
  </si>
  <si>
    <t>令和8年度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</si>
</sst>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11" fillId="0" borderId="0"/>
  </cellStyleXfs>
  <cellXfs count="12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67" xfId="0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55" xfId="0" applyFont="1" applyBorder="1" applyAlignment="1" applyProtection="1">
      <alignment vertical="center"/>
      <protection locked="0"/>
    </xf>
    <xf numFmtId="0" fontId="4" fillId="0" borderId="72" xfId="0" applyFont="1" applyBorder="1" applyAlignment="1" applyProtection="1">
      <alignment vertical="center"/>
      <protection locked="0"/>
    </xf>
    <xf numFmtId="0" fontId="4" fillId="0" borderId="7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69" xfId="0" applyFont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66" xfId="0" applyNumberFormat="1" applyFont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9" fontId="4" fillId="2" borderId="2" xfId="1" applyFont="1" applyFill="1" applyBorder="1" applyAlignment="1" applyProtection="1">
      <alignment horizontal="center" vertical="center"/>
    </xf>
    <xf numFmtId="9" fontId="4" fillId="2" borderId="14" xfId="1" applyFont="1" applyFill="1" applyBorder="1" applyAlignment="1" applyProtection="1">
      <alignment horizontal="center" vertical="center"/>
    </xf>
    <xf numFmtId="9" fontId="4" fillId="2" borderId="15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19" xfId="2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8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4" fillId="4" borderId="76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2" fillId="0" borderId="45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>
      <alignment horizontal="center" vertical="center" shrinkToFit="1"/>
    </xf>
    <xf numFmtId="0" fontId="10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nas\job\2004\&#29872;&#22659;&#12464;&#12523;&#12540;&#12503;\049067&#38263;&#37326;&#24066;ESCO\&#30465;&#12456;&#12493;&#12523;&#12462;&#12540;&#35386;&#26029;\&#21338;&#29289;&#39208;\161201&#21338;&#29289;&#39208;&#30465;&#12456;&#12493;&#35386;&#26029;&#26360;hi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nas\job\&#20849;&#26377;\&#22823;&#20869;&#20316;&#26989;&#12505;&#12540;&#12473;\&#38263;&#37326;&#24066;\&#12375;&#12394;&#12398;&#12365;\161123&#12375;&#12394;&#12398;&#12365;&#30465;&#12456;&#12493;&#35386;&#2602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表紙"/>
      <sheetName val="■設備カルテ"/>
      <sheetName val="■運転ﾃﾞｰﾀｰ "/>
      <sheetName val="■使用量（1）"/>
      <sheetName val="■ｴﾈﾙｷﾞｰ診断"/>
      <sheetName val="■用途別"/>
      <sheetName val="■総括表"/>
      <sheetName val="■総括表 (CO2)"/>
      <sheetName val="●■メニュー（熱源更新）"/>
      <sheetName val="●■メニュー（ポンプＩＮＶ)"/>
      <sheetName val="●■メニュー（空調機ＩＮＶ制御)"/>
      <sheetName val="●■メニュー（サーモ制御排気ファン) "/>
      <sheetName val="●■メニュー（蛍光灯) "/>
      <sheetName val="●■メニュー（誘導灯)"/>
      <sheetName val="□ターボ冷凍機更新（貼込)"/>
      <sheetName val="□使用量 (2)"/>
      <sheetName val="□基礎データ入力（熱源）"/>
      <sheetName val="□基礎データ入力（熱搬送（ポンプ））"/>
      <sheetName val="□基礎データ入力（照明・ｺﾝｾﾝﾄ）"/>
      <sheetName val="□基礎データ入力（送風機動力） "/>
      <sheetName val="□基礎データ入力（熱搬送（空調機）)"/>
      <sheetName val="□器具別給水負荷単位"/>
      <sheetName val="□設定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">
          <cell r="M4" t="str">
            <v>電気</v>
          </cell>
          <cell r="N4">
            <v>9.83</v>
          </cell>
        </row>
        <row r="5">
          <cell r="B5">
            <v>0.2</v>
          </cell>
          <cell r="C5">
            <v>4.5999999999999999E-2</v>
          </cell>
          <cell r="D5">
            <v>20000</v>
          </cell>
          <cell r="M5" t="str">
            <v>ガス13A</v>
          </cell>
          <cell r="N5">
            <v>46.054000000000002</v>
          </cell>
        </row>
        <row r="6">
          <cell r="B6">
            <v>0.4</v>
          </cell>
          <cell r="C6">
            <v>4.3999999999999997E-2</v>
          </cell>
          <cell r="D6">
            <v>22000</v>
          </cell>
          <cell r="M6" t="str">
            <v>LPG</v>
          </cell>
          <cell r="N6">
            <v>50.241999999999997</v>
          </cell>
        </row>
        <row r="7">
          <cell r="B7">
            <v>0.75</v>
          </cell>
          <cell r="C7">
            <v>4.2000000000000003E-2</v>
          </cell>
          <cell r="D7">
            <v>24000</v>
          </cell>
          <cell r="M7" t="str">
            <v>灯油</v>
          </cell>
          <cell r="N7">
            <v>37.262999999999998</v>
          </cell>
        </row>
        <row r="8">
          <cell r="B8">
            <v>1.5</v>
          </cell>
          <cell r="C8">
            <v>0.04</v>
          </cell>
          <cell r="D8">
            <v>26000</v>
          </cell>
          <cell r="M8" t="str">
            <v>A重油</v>
          </cell>
          <cell r="N8">
            <v>38.936999999999998</v>
          </cell>
        </row>
        <row r="9">
          <cell r="B9">
            <v>2.2000000000000002</v>
          </cell>
          <cell r="C9">
            <v>3.6999999999999998E-2</v>
          </cell>
          <cell r="D9">
            <v>30000</v>
          </cell>
        </row>
        <row r="10">
          <cell r="B10">
            <v>3.75</v>
          </cell>
          <cell r="C10">
            <v>3.5999999999999997E-2</v>
          </cell>
          <cell r="D10">
            <v>35000</v>
          </cell>
        </row>
        <row r="11">
          <cell r="B11">
            <v>5.5</v>
          </cell>
          <cell r="C11">
            <v>3.5000000000000003E-2</v>
          </cell>
          <cell r="D11">
            <v>46000</v>
          </cell>
        </row>
        <row r="12">
          <cell r="B12">
            <v>7.5</v>
          </cell>
          <cell r="C12">
            <v>3.1E-2</v>
          </cell>
          <cell r="D12">
            <v>52000</v>
          </cell>
          <cell r="M12" t="str">
            <v>電気（一般電気事業者）</v>
          </cell>
          <cell r="N12">
            <v>0.378</v>
          </cell>
        </row>
        <row r="13">
          <cell r="B13">
            <v>11</v>
          </cell>
          <cell r="C13">
            <v>0.03</v>
          </cell>
          <cell r="D13">
            <v>65000</v>
          </cell>
          <cell r="M13" t="str">
            <v>電気（その他の電気事業者）</v>
          </cell>
          <cell r="N13">
            <v>6.7000000000000004E-2</v>
          </cell>
        </row>
        <row r="14">
          <cell r="B14">
            <v>15</v>
          </cell>
          <cell r="C14">
            <v>2.8000000000000001E-2</v>
          </cell>
          <cell r="D14">
            <v>70000</v>
          </cell>
          <cell r="M14" t="str">
            <v>電気（火力平均、需要端）</v>
          </cell>
          <cell r="N14">
            <v>0.69</v>
          </cell>
        </row>
        <row r="15">
          <cell r="B15">
            <v>18.5</v>
          </cell>
          <cell r="C15">
            <v>2.5000000000000001E-2</v>
          </cell>
          <cell r="D15">
            <v>85000</v>
          </cell>
          <cell r="M15" t="str">
            <v>ガス13A</v>
          </cell>
          <cell r="N15">
            <v>4.9399999999999999E-2</v>
          </cell>
        </row>
        <row r="16">
          <cell r="B16">
            <v>22</v>
          </cell>
          <cell r="C16">
            <v>2.4E-2</v>
          </cell>
          <cell r="D16">
            <v>120000</v>
          </cell>
          <cell r="M16" t="str">
            <v>LPG</v>
          </cell>
          <cell r="N16">
            <v>5.9799999999999999E-2</v>
          </cell>
        </row>
        <row r="17">
          <cell r="B17">
            <v>30</v>
          </cell>
          <cell r="C17">
            <v>2.3E-2</v>
          </cell>
          <cell r="D17">
            <v>166000</v>
          </cell>
          <cell r="M17" t="str">
            <v>灯油</v>
          </cell>
          <cell r="N17">
            <v>6.7900000000000002E-2</v>
          </cell>
        </row>
        <row r="18">
          <cell r="B18">
            <v>37</v>
          </cell>
          <cell r="C18">
            <v>2.1000000000000001E-2</v>
          </cell>
          <cell r="D18">
            <v>200000</v>
          </cell>
          <cell r="M18" t="str">
            <v>A重油</v>
          </cell>
          <cell r="N18">
            <v>6.93E-2</v>
          </cell>
        </row>
        <row r="19">
          <cell r="M19" t="str">
            <v>上水道</v>
          </cell>
          <cell r="N19">
            <v>0.18</v>
          </cell>
        </row>
        <row r="20">
          <cell r="M20" t="str">
            <v>下水道</v>
          </cell>
          <cell r="N20">
            <v>0.39600000000000002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●■表紙"/>
      <sheetName val="●■設備カルテ"/>
      <sheetName val="●■運転ﾃﾞｰﾀｰ "/>
      <sheetName val="●■使用量（1）"/>
      <sheetName val="●■使用量 (2)"/>
      <sheetName val="●■ｴﾈﾙｷﾞｰ診断"/>
      <sheetName val="●■用途別"/>
      <sheetName val="●■総括表"/>
      <sheetName val="●■メニュー（省エネベルト）"/>
      <sheetName val="●■メニュー（蛍光灯)"/>
      <sheetName val="●■メニュー（誘導灯)"/>
      <sheetName val="●■メニュー（白熱灯)"/>
      <sheetName val="●■メニュー（節水コマ)"/>
      <sheetName val="●■メニュー（変圧器)"/>
      <sheetName val="□器具別給水負荷単位"/>
      <sheetName val="□設定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2">
          <cell r="M12" t="str">
            <v>電気（一般電気事業者）</v>
          </cell>
          <cell r="N12">
            <v>0.378</v>
          </cell>
        </row>
        <row r="13">
          <cell r="M13" t="str">
            <v>電気（その他の電気事業者）</v>
          </cell>
          <cell r="N13">
            <v>6.7000000000000004E-2</v>
          </cell>
        </row>
        <row r="14">
          <cell r="M14" t="str">
            <v>電気（火力平均、需要端）</v>
          </cell>
          <cell r="N14">
            <v>0.69</v>
          </cell>
        </row>
        <row r="15">
          <cell r="M15" t="str">
            <v>ガス13A</v>
          </cell>
          <cell r="N15">
            <v>4.9399999999999999E-2</v>
          </cell>
        </row>
        <row r="16">
          <cell r="M16" t="str">
            <v>LPG</v>
          </cell>
          <cell r="N16">
            <v>5.9799999999999999E-2</v>
          </cell>
        </row>
        <row r="17">
          <cell r="M17" t="str">
            <v>灯油</v>
          </cell>
          <cell r="N17">
            <v>6.7900000000000002E-2</v>
          </cell>
        </row>
        <row r="18">
          <cell r="M18" t="str">
            <v>A重油</v>
          </cell>
          <cell r="N18">
            <v>6.93E-2</v>
          </cell>
        </row>
        <row r="19">
          <cell r="M19" t="str">
            <v>上水道</v>
          </cell>
          <cell r="N19">
            <v>0.18</v>
          </cell>
        </row>
        <row r="20">
          <cell r="M20" t="str">
            <v>下水道</v>
          </cell>
          <cell r="N20">
            <v>0.39600000000000002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6"/>
  <sheetViews>
    <sheetView tabSelected="1" view="pageBreakPreview" zoomScaleNormal="100" zoomScaleSheetLayoutView="100" workbookViewId="0">
      <selection activeCell="F5" sqref="F5:Q5"/>
    </sheetView>
  </sheetViews>
  <sheetFormatPr defaultColWidth="9" defaultRowHeight="17.25" customHeight="1" x14ac:dyDescent="0.15"/>
  <cols>
    <col min="1" max="1" width="0.5" style="1" customWidth="1"/>
    <col min="2" max="2" width="7.75" style="1" customWidth="1"/>
    <col min="3" max="3" width="6.625" style="16" customWidth="1"/>
    <col min="4" max="4" width="40.125" style="1" customWidth="1"/>
    <col min="5" max="5" width="17.625" style="1" customWidth="1"/>
    <col min="6" max="18" width="6.125" style="1" customWidth="1"/>
    <col min="19" max="16384" width="9" style="1"/>
  </cols>
  <sheetData>
    <row r="1" spans="2:18" ht="17.25" customHeight="1" x14ac:dyDescent="0.15">
      <c r="B1" s="15" t="s">
        <v>21</v>
      </c>
    </row>
    <row r="2" spans="2:18" ht="17.25" customHeight="1" thickBot="1" x14ac:dyDescent="0.2"/>
    <row r="3" spans="2:18" ht="24" customHeight="1" thickBot="1" x14ac:dyDescent="0.2">
      <c r="D3" s="1" t="s">
        <v>22</v>
      </c>
      <c r="E3" s="17" t="s">
        <v>23</v>
      </c>
      <c r="F3" s="94"/>
      <c r="G3" s="95"/>
      <c r="H3" s="95"/>
      <c r="I3" s="95"/>
      <c r="J3" s="95"/>
      <c r="K3" s="95"/>
      <c r="L3" s="95"/>
      <c r="M3" s="95"/>
      <c r="N3" s="95"/>
      <c r="O3" s="96"/>
      <c r="P3" s="18"/>
      <c r="Q3" s="19"/>
      <c r="R3" s="19"/>
    </row>
    <row r="4" spans="2:18" ht="17.25" customHeight="1" thickBot="1" x14ac:dyDescent="0.2">
      <c r="E4" s="17"/>
      <c r="F4" s="20"/>
      <c r="G4" s="20"/>
      <c r="H4" s="20"/>
      <c r="I4" s="20"/>
      <c r="J4" s="20"/>
      <c r="K4" s="20"/>
      <c r="L4" s="20"/>
      <c r="M4" s="20"/>
      <c r="N4" s="20"/>
      <c r="O4" s="20"/>
      <c r="P4" s="18"/>
      <c r="Q4" s="19"/>
      <c r="R4" s="19"/>
    </row>
    <row r="5" spans="2:18" ht="16.5" customHeight="1" x14ac:dyDescent="0.15">
      <c r="B5" s="97" t="s">
        <v>48</v>
      </c>
      <c r="C5" s="98"/>
      <c r="D5" s="98"/>
      <c r="E5" s="98"/>
      <c r="F5" s="121" t="s">
        <v>46</v>
      </c>
      <c r="G5" s="122"/>
      <c r="H5" s="122"/>
      <c r="I5" s="123"/>
      <c r="J5" s="121" t="s">
        <v>54</v>
      </c>
      <c r="K5" s="124"/>
      <c r="L5" s="124"/>
      <c r="M5" s="125"/>
      <c r="N5" s="121" t="s">
        <v>56</v>
      </c>
      <c r="O5" s="124"/>
      <c r="P5" s="124"/>
      <c r="Q5" s="125"/>
      <c r="R5" s="41" t="s">
        <v>24</v>
      </c>
    </row>
    <row r="6" spans="2:18" ht="16.5" customHeight="1" x14ac:dyDescent="0.15">
      <c r="B6" s="112" t="s">
        <v>47</v>
      </c>
      <c r="C6" s="21" t="s">
        <v>42</v>
      </c>
      <c r="D6" s="2"/>
      <c r="E6" s="3"/>
      <c r="F6" s="115"/>
      <c r="G6" s="116"/>
      <c r="H6" s="116"/>
      <c r="I6" s="117"/>
      <c r="J6" s="115"/>
      <c r="K6" s="116"/>
      <c r="L6" s="116"/>
      <c r="M6" s="117"/>
      <c r="N6" s="115"/>
      <c r="O6" s="116"/>
      <c r="P6" s="116"/>
      <c r="Q6" s="118"/>
      <c r="R6" s="76"/>
    </row>
    <row r="7" spans="2:18" ht="16.5" customHeight="1" x14ac:dyDescent="0.15">
      <c r="B7" s="113"/>
      <c r="C7" s="22" t="s">
        <v>29</v>
      </c>
      <c r="D7" s="4"/>
      <c r="E7" s="5"/>
      <c r="F7" s="90"/>
      <c r="G7" s="91"/>
      <c r="H7" s="91"/>
      <c r="I7" s="93"/>
      <c r="J7" s="90"/>
      <c r="K7" s="91"/>
      <c r="L7" s="91"/>
      <c r="M7" s="93"/>
      <c r="N7" s="90"/>
      <c r="O7" s="91"/>
      <c r="P7" s="91"/>
      <c r="Q7" s="92"/>
      <c r="R7" s="77"/>
    </row>
    <row r="8" spans="2:18" ht="16.5" customHeight="1" x14ac:dyDescent="0.15">
      <c r="B8" s="114"/>
      <c r="C8" s="22" t="s">
        <v>30</v>
      </c>
      <c r="D8" s="4"/>
      <c r="E8" s="5"/>
      <c r="F8" s="90"/>
      <c r="G8" s="91"/>
      <c r="H8" s="91"/>
      <c r="I8" s="93"/>
      <c r="J8" s="90"/>
      <c r="K8" s="91"/>
      <c r="L8" s="91"/>
      <c r="M8" s="93"/>
      <c r="N8" s="90"/>
      <c r="O8" s="91"/>
      <c r="P8" s="91"/>
      <c r="Q8" s="92"/>
      <c r="R8" s="77"/>
    </row>
    <row r="9" spans="2:18" ht="16.5" customHeight="1" thickBot="1" x14ac:dyDescent="0.2">
      <c r="B9" s="114"/>
      <c r="C9" s="23" t="s">
        <v>31</v>
      </c>
      <c r="D9" s="8"/>
      <c r="E9" s="9"/>
      <c r="F9" s="103"/>
      <c r="G9" s="104"/>
      <c r="H9" s="104"/>
      <c r="I9" s="105"/>
      <c r="J9" s="103"/>
      <c r="K9" s="104"/>
      <c r="L9" s="104"/>
      <c r="M9" s="105"/>
      <c r="N9" s="103"/>
      <c r="O9" s="104"/>
      <c r="P9" s="104"/>
      <c r="Q9" s="106"/>
      <c r="R9" s="78"/>
    </row>
    <row r="10" spans="2:18" ht="16.5" customHeight="1" x14ac:dyDescent="0.15">
      <c r="B10" s="24"/>
      <c r="C10" s="25"/>
      <c r="D10" s="26"/>
      <c r="E10" s="27"/>
      <c r="F10" s="28"/>
      <c r="G10" s="29"/>
      <c r="H10" s="29"/>
      <c r="I10" s="30"/>
      <c r="J10" s="30"/>
      <c r="K10" s="30"/>
      <c r="L10" s="30"/>
      <c r="M10" s="30"/>
      <c r="N10" s="28"/>
      <c r="O10" s="28"/>
      <c r="P10" s="28"/>
      <c r="Q10" s="28"/>
      <c r="R10" s="31"/>
    </row>
    <row r="11" spans="2:18" s="32" customFormat="1" ht="16.5" customHeight="1" x14ac:dyDescent="0.15">
      <c r="B11" s="109" t="s">
        <v>41</v>
      </c>
      <c r="C11" s="110"/>
      <c r="D11" s="110"/>
      <c r="E11" s="111"/>
      <c r="F11" s="38" t="s">
        <v>18</v>
      </c>
      <c r="G11" s="39" t="s">
        <v>19</v>
      </c>
      <c r="H11" s="39" t="s">
        <v>20</v>
      </c>
      <c r="I11" s="39" t="s">
        <v>3</v>
      </c>
      <c r="J11" s="39" t="s">
        <v>4</v>
      </c>
      <c r="K11" s="39" t="s">
        <v>5</v>
      </c>
      <c r="L11" s="39" t="s">
        <v>0</v>
      </c>
      <c r="M11" s="39" t="s">
        <v>1</v>
      </c>
      <c r="N11" s="39" t="s">
        <v>2</v>
      </c>
      <c r="O11" s="39" t="s">
        <v>6</v>
      </c>
      <c r="P11" s="39" t="s">
        <v>7</v>
      </c>
      <c r="Q11" s="40" t="s">
        <v>8</v>
      </c>
      <c r="R11" s="41" t="s">
        <v>25</v>
      </c>
    </row>
    <row r="12" spans="2:18" ht="16.5" customHeight="1" x14ac:dyDescent="0.15">
      <c r="B12" s="107" t="s">
        <v>12</v>
      </c>
      <c r="C12" s="33" t="s">
        <v>32</v>
      </c>
      <c r="D12" s="2"/>
      <c r="E12" s="1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5">
        <f>COUNTIF(F12:Q12,"○")*1+COUNTIF(F12:Q12,"△")*0.5</f>
        <v>0</v>
      </c>
    </row>
    <row r="13" spans="2:18" ht="16.5" customHeight="1" x14ac:dyDescent="0.15">
      <c r="B13" s="89"/>
      <c r="C13" s="34" t="s">
        <v>33</v>
      </c>
      <c r="D13" s="4"/>
      <c r="E13" s="12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  <c r="R13" s="49">
        <f t="shared" ref="R13:R33" si="0">COUNTIF(F13:Q13,"○")*1+COUNTIF(F13:Q13,"△")*0.5</f>
        <v>0</v>
      </c>
    </row>
    <row r="14" spans="2:18" ht="16.5" customHeight="1" x14ac:dyDescent="0.15">
      <c r="B14" s="89"/>
      <c r="C14" s="34" t="s">
        <v>34</v>
      </c>
      <c r="D14" s="4"/>
      <c r="E14" s="12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49">
        <f t="shared" si="0"/>
        <v>0</v>
      </c>
    </row>
    <row r="15" spans="2:18" ht="16.5" customHeight="1" x14ac:dyDescent="0.15">
      <c r="B15" s="89"/>
      <c r="C15" s="35" t="s">
        <v>13</v>
      </c>
      <c r="D15" s="79"/>
      <c r="E15" s="80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49">
        <f t="shared" si="0"/>
        <v>0</v>
      </c>
    </row>
    <row r="16" spans="2:18" ht="16.5" customHeight="1" x14ac:dyDescent="0.15">
      <c r="B16" s="108"/>
      <c r="C16" s="36" t="s">
        <v>26</v>
      </c>
      <c r="D16" s="6"/>
      <c r="E16" s="13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6">
        <f t="shared" si="0"/>
        <v>0</v>
      </c>
    </row>
    <row r="17" spans="2:18" ht="16.5" customHeight="1" x14ac:dyDescent="0.15">
      <c r="B17" s="88" t="s">
        <v>9</v>
      </c>
      <c r="C17" s="33" t="s">
        <v>35</v>
      </c>
      <c r="D17" s="2"/>
      <c r="E17" s="11"/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45">
        <f t="shared" si="0"/>
        <v>0</v>
      </c>
    </row>
    <row r="18" spans="2:18" ht="16.5" customHeight="1" x14ac:dyDescent="0.15">
      <c r="B18" s="89"/>
      <c r="C18" s="34" t="s">
        <v>36</v>
      </c>
      <c r="D18" s="4"/>
      <c r="E18" s="12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49">
        <f t="shared" si="0"/>
        <v>0</v>
      </c>
    </row>
    <row r="19" spans="2:18" ht="16.5" customHeight="1" x14ac:dyDescent="0.15">
      <c r="B19" s="89"/>
      <c r="C19" s="34" t="s">
        <v>37</v>
      </c>
      <c r="D19" s="4"/>
      <c r="E19" s="12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49">
        <f t="shared" si="0"/>
        <v>0</v>
      </c>
    </row>
    <row r="20" spans="2:18" ht="16.5" customHeight="1" x14ac:dyDescent="0.15">
      <c r="B20" s="89"/>
      <c r="C20" s="34" t="s">
        <v>27</v>
      </c>
      <c r="D20" s="4"/>
      <c r="E20" s="12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8"/>
      <c r="R20" s="49">
        <f t="shared" si="0"/>
        <v>0</v>
      </c>
    </row>
    <row r="21" spans="2:18" ht="16.5" customHeight="1" x14ac:dyDescent="0.15">
      <c r="B21" s="108"/>
      <c r="C21" s="36" t="s">
        <v>28</v>
      </c>
      <c r="D21" s="6"/>
      <c r="E21" s="13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6">
        <f t="shared" si="0"/>
        <v>0</v>
      </c>
    </row>
    <row r="22" spans="2:18" ht="16.5" customHeight="1" x14ac:dyDescent="0.15">
      <c r="B22" s="88" t="s">
        <v>10</v>
      </c>
      <c r="C22" s="33" t="s">
        <v>14</v>
      </c>
      <c r="D22" s="2"/>
      <c r="E22" s="11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  <c r="R22" s="45">
        <f t="shared" si="0"/>
        <v>0</v>
      </c>
    </row>
    <row r="23" spans="2:18" ht="16.5" customHeight="1" x14ac:dyDescent="0.15">
      <c r="B23" s="89"/>
      <c r="C23" s="34" t="s">
        <v>38</v>
      </c>
      <c r="D23" s="7"/>
      <c r="E23" s="12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9">
        <f t="shared" si="0"/>
        <v>0</v>
      </c>
    </row>
    <row r="24" spans="2:18" ht="16.5" customHeight="1" x14ac:dyDescent="0.15">
      <c r="B24" s="89"/>
      <c r="C24" s="34" t="s">
        <v>15</v>
      </c>
      <c r="D24" s="4"/>
      <c r="E24" s="5"/>
      <c r="F24" s="84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49">
        <f t="shared" si="0"/>
        <v>0</v>
      </c>
    </row>
    <row r="25" spans="2:18" ht="16.5" customHeight="1" x14ac:dyDescent="0.15">
      <c r="B25" s="89"/>
      <c r="C25" s="34" t="s">
        <v>39</v>
      </c>
      <c r="D25" s="4"/>
      <c r="E25" s="5"/>
      <c r="F25" s="84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9">
        <f t="shared" si="0"/>
        <v>0</v>
      </c>
    </row>
    <row r="26" spans="2:18" ht="16.5" customHeight="1" x14ac:dyDescent="0.15">
      <c r="B26" s="89"/>
      <c r="C26" s="35" t="s">
        <v>40</v>
      </c>
      <c r="D26" s="8"/>
      <c r="E26" s="9"/>
      <c r="F26" s="85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60">
        <f t="shared" si="0"/>
        <v>0</v>
      </c>
    </row>
    <row r="27" spans="2:18" ht="16.5" customHeight="1" x14ac:dyDescent="0.15">
      <c r="B27" s="119" t="s">
        <v>55</v>
      </c>
      <c r="C27" s="33" t="s">
        <v>17</v>
      </c>
      <c r="D27" s="81"/>
      <c r="E27" s="11"/>
      <c r="F27" s="86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5">
        <f t="shared" si="0"/>
        <v>0</v>
      </c>
    </row>
    <row r="28" spans="2:18" ht="16.5" customHeight="1" x14ac:dyDescent="0.15">
      <c r="B28" s="120"/>
      <c r="C28" s="36" t="s">
        <v>16</v>
      </c>
      <c r="D28" s="83"/>
      <c r="E28" s="6"/>
      <c r="F28" s="8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60">
        <f t="shared" si="0"/>
        <v>0</v>
      </c>
    </row>
    <row r="29" spans="2:18" ht="16.5" customHeight="1" x14ac:dyDescent="0.15">
      <c r="B29" s="88" t="s">
        <v>11</v>
      </c>
      <c r="C29" s="33" t="s">
        <v>49</v>
      </c>
      <c r="D29" s="81"/>
      <c r="E29" s="3"/>
      <c r="F29" s="86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5">
        <f t="shared" si="0"/>
        <v>0</v>
      </c>
    </row>
    <row r="30" spans="2:18" ht="16.5" customHeight="1" x14ac:dyDescent="0.15">
      <c r="B30" s="89"/>
      <c r="C30" s="34" t="s">
        <v>50</v>
      </c>
      <c r="D30" s="82"/>
      <c r="E30" s="5"/>
      <c r="F30" s="84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49">
        <f t="shared" si="0"/>
        <v>0</v>
      </c>
    </row>
    <row r="31" spans="2:18" ht="16.5" customHeight="1" x14ac:dyDescent="0.15">
      <c r="B31" s="89"/>
      <c r="C31" s="34" t="s">
        <v>51</v>
      </c>
      <c r="D31" s="4"/>
      <c r="E31" s="12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8"/>
      <c r="R31" s="49">
        <f t="shared" si="0"/>
        <v>0</v>
      </c>
    </row>
    <row r="32" spans="2:18" ht="16.5" customHeight="1" x14ac:dyDescent="0.15">
      <c r="B32" s="89"/>
      <c r="C32" s="34" t="s">
        <v>52</v>
      </c>
      <c r="D32" s="4"/>
      <c r="E32" s="12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/>
      <c r="R32" s="49">
        <f t="shared" si="0"/>
        <v>0</v>
      </c>
    </row>
    <row r="33" spans="2:18" ht="16.5" customHeight="1" thickBot="1" x14ac:dyDescent="0.2">
      <c r="B33" s="99"/>
      <c r="C33" s="37" t="s">
        <v>53</v>
      </c>
      <c r="D33" s="10"/>
      <c r="E33" s="14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60">
        <f t="shared" si="0"/>
        <v>0</v>
      </c>
    </row>
    <row r="34" spans="2:18" ht="15.75" customHeight="1" x14ac:dyDescent="0.15">
      <c r="B34" s="70"/>
      <c r="C34" s="71"/>
      <c r="D34" s="70"/>
      <c r="E34" s="72" t="s">
        <v>43</v>
      </c>
      <c r="F34" s="61">
        <f>COUNTIF(F12:F33,"○")*1+COUNTIF(F12:F33,"△")*0.5</f>
        <v>0</v>
      </c>
      <c r="G34" s="62">
        <f>COUNTIF(G12:G33,"○")*1+COUNTIF(G12:G33,"△")*0.5</f>
        <v>0</v>
      </c>
      <c r="H34" s="62">
        <f>COUNTIF(H12:H33,"○")*1+COUNTIF(H12:H33,"△")*0.5</f>
        <v>0</v>
      </c>
      <c r="I34" s="62">
        <f>COUNTIF(I12:I33,"○")*1+COUNTIF(I12:I33,"△")*0.5</f>
        <v>0</v>
      </c>
      <c r="J34" s="62">
        <f>COUNTIF(J12:J33,"○")*1+COUNTIF(J12:J33,"△")*0.5</f>
        <v>0</v>
      </c>
      <c r="K34" s="62">
        <f t="shared" ref="K34:Q34" si="1">COUNTIF(K12:K33,"○")*1+COUNTIF(K12:K33,"△")*0.5</f>
        <v>0</v>
      </c>
      <c r="L34" s="62">
        <f t="shared" si="1"/>
        <v>0</v>
      </c>
      <c r="M34" s="62">
        <f t="shared" si="1"/>
        <v>0</v>
      </c>
      <c r="N34" s="62">
        <f t="shared" si="1"/>
        <v>0</v>
      </c>
      <c r="O34" s="62">
        <f t="shared" si="1"/>
        <v>0</v>
      </c>
      <c r="P34" s="62">
        <f t="shared" si="1"/>
        <v>0</v>
      </c>
      <c r="Q34" s="63">
        <f t="shared" si="1"/>
        <v>0</v>
      </c>
      <c r="R34" s="100"/>
    </row>
    <row r="35" spans="2:18" ht="15.75" customHeight="1" x14ac:dyDescent="0.15">
      <c r="B35" s="73"/>
      <c r="C35" s="71"/>
      <c r="D35" s="70"/>
      <c r="E35" s="74" t="s">
        <v>44</v>
      </c>
      <c r="F35" s="64">
        <f>COUNTA(F12:F33)-COUNTIF(F12:F33,"－")</f>
        <v>0</v>
      </c>
      <c r="G35" s="65">
        <f>COUNTA(G12:G33)-COUNTIF(G12:G33,"－")</f>
        <v>0</v>
      </c>
      <c r="H35" s="65">
        <f>COUNTA(H12:H33)-COUNTIF(H12:H33,"－")</f>
        <v>0</v>
      </c>
      <c r="I35" s="65">
        <f>COUNTA(I12:I33)-COUNTIF(I12:I33,"－")</f>
        <v>0</v>
      </c>
      <c r="J35" s="65">
        <f>COUNTA(J12:J33)-COUNTIF(J12:J33,"－")</f>
        <v>0</v>
      </c>
      <c r="K35" s="65">
        <f t="shared" ref="K35:Q35" si="2">COUNTA(K12:K33)-COUNTIF(K12:K33,"－")</f>
        <v>0</v>
      </c>
      <c r="L35" s="65">
        <f t="shared" si="2"/>
        <v>0</v>
      </c>
      <c r="M35" s="65">
        <f t="shared" si="2"/>
        <v>0</v>
      </c>
      <c r="N35" s="65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101"/>
    </row>
    <row r="36" spans="2:18" ht="15.75" customHeight="1" x14ac:dyDescent="0.15">
      <c r="B36" s="70"/>
      <c r="C36" s="71"/>
      <c r="D36" s="70"/>
      <c r="E36" s="75" t="s">
        <v>45</v>
      </c>
      <c r="F36" s="67" t="str">
        <f>IF(F35=0,"",F34/F35)</f>
        <v/>
      </c>
      <c r="G36" s="68" t="str">
        <f t="shared" ref="G36:Q36" si="3">IF(G35=0,"",G34/G35)</f>
        <v/>
      </c>
      <c r="H36" s="68" t="str">
        <f t="shared" si="3"/>
        <v/>
      </c>
      <c r="I36" s="68" t="str">
        <f t="shared" si="3"/>
        <v/>
      </c>
      <c r="J36" s="68" t="str">
        <f t="shared" si="3"/>
        <v/>
      </c>
      <c r="K36" s="68" t="str">
        <f t="shared" si="3"/>
        <v/>
      </c>
      <c r="L36" s="68" t="str">
        <f t="shared" si="3"/>
        <v/>
      </c>
      <c r="M36" s="68" t="str">
        <f t="shared" si="3"/>
        <v/>
      </c>
      <c r="N36" s="68" t="str">
        <f t="shared" si="3"/>
        <v/>
      </c>
      <c r="O36" s="68" t="str">
        <f t="shared" si="3"/>
        <v/>
      </c>
      <c r="P36" s="68" t="str">
        <f t="shared" si="3"/>
        <v/>
      </c>
      <c r="Q36" s="69" t="str">
        <f t="shared" si="3"/>
        <v/>
      </c>
      <c r="R36" s="102"/>
    </row>
  </sheetData>
  <mergeCells count="25">
    <mergeCell ref="B29:B33"/>
    <mergeCell ref="R34:R36"/>
    <mergeCell ref="F9:I9"/>
    <mergeCell ref="J9:M9"/>
    <mergeCell ref="N9:Q9"/>
    <mergeCell ref="B12:B16"/>
    <mergeCell ref="B17:B21"/>
    <mergeCell ref="B11:E11"/>
    <mergeCell ref="B6:B9"/>
    <mergeCell ref="F6:I6"/>
    <mergeCell ref="J6:M6"/>
    <mergeCell ref="N6:Q6"/>
    <mergeCell ref="F8:I8"/>
    <mergeCell ref="F7:I7"/>
    <mergeCell ref="J7:M7"/>
    <mergeCell ref="B27:B28"/>
    <mergeCell ref="B22:B26"/>
    <mergeCell ref="N7:Q7"/>
    <mergeCell ref="J8:M8"/>
    <mergeCell ref="N8:Q8"/>
    <mergeCell ref="F3:O3"/>
    <mergeCell ref="B5:E5"/>
    <mergeCell ref="F5:I5"/>
    <mergeCell ref="J5:M5"/>
    <mergeCell ref="N5:Q5"/>
  </mergeCells>
  <phoneticPr fontId="1"/>
  <dataValidations count="1">
    <dataValidation type="list" allowBlank="1" showInputMessage="1" showErrorMessage="1" sqref="F12:Q33 R6:R9" xr:uid="{00000000-0002-0000-0000-000000000000}">
      <formula1>"○,△,×,－"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省エネ推進計画書</vt:lpstr>
      <vt:lpstr>省エネ推進計画書!Print_Area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user058</dc:creator>
  <cp:lastModifiedBy>user036</cp:lastModifiedBy>
  <cp:lastPrinted>2022-04-06T04:05:14Z</cp:lastPrinted>
  <dcterms:created xsi:type="dcterms:W3CDTF">2022-04-06T03:14:50Z</dcterms:created>
  <dcterms:modified xsi:type="dcterms:W3CDTF">2024-04-05T00:05:15Z</dcterms:modified>
</cp:coreProperties>
</file>